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" windowWidth="1548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'Sheet1'!$F$1:$M$55</definedName>
  </definedNames>
  <calcPr fullCalcOnLoad="1"/>
</workbook>
</file>

<file path=xl/sharedStrings.xml><?xml version="1.0" encoding="utf-8"?>
<sst xmlns="http://schemas.openxmlformats.org/spreadsheetml/2006/main" count="54" uniqueCount="34">
  <si>
    <t>計算式</t>
  </si>
  <si>
    <t>A</t>
  </si>
  <si>
    <t>atan(B/A)=θ</t>
  </si>
  <si>
    <t>B</t>
  </si>
  <si>
    <t>角度(θ）</t>
  </si>
  <si>
    <t>Ａ×tanθ＝Ｂ</t>
  </si>
  <si>
    <t>Ｂ／tanθ＝Ａ</t>
  </si>
  <si>
    <t>打込⇒</t>
  </si>
  <si>
    <t>←回答</t>
  </si>
  <si>
    <t>角度</t>
  </si>
  <si>
    <t>(θ）</t>
  </si>
  <si>
    <t>C</t>
  </si>
  <si>
    <t>Cの長さ</t>
  </si>
  <si>
    <t>回答↓</t>
  </si>
  <si>
    <t>解っている項目の打込</t>
  </si>
  <si>
    <t>ABC長さので２辺が解っていて残り１辺の算出</t>
  </si>
  <si>
    <t>高さ</t>
  </si>
  <si>
    <t>Aの長さ</t>
  </si>
  <si>
    <t>Bの高さ</t>
  </si>
  <si>
    <t>かん太　　　足場パイプ事業部</t>
  </si>
  <si>
    <t>↓黄色の中に打込、回答をご覧下さい。</t>
  </si>
  <si>
    <t>Bの長さ</t>
  </si>
  <si>
    <t>太陽光パネル勾配角度の算出</t>
  </si>
  <si>
    <t>架台の高低差の算出</t>
  </si>
  <si>
    <t>架台底辺の長さ算出</t>
  </si>
  <si>
    <t>一般的には、30°～３５°の角度が良いとされている様です。</t>
  </si>
  <si>
    <t>太陽光パネル角度と高さと底辺の長さの算出</t>
  </si>
  <si>
    <t>〈注意〉 　伸び部分は除外</t>
  </si>
  <si>
    <t>角度を小さくすると、黄砂、花粉等の汚れが多くなり</t>
  </si>
  <si>
    <t>発電効率低下の原因、角度を大きくすると雨により</t>
  </si>
  <si>
    <t>ごみ等を掃除するとの事ですが、大きくしすぎると</t>
  </si>
  <si>
    <t>発電効率が悪くなり、一般的には30～35°程度</t>
  </si>
  <si>
    <t>が良いとされているそうです。</t>
  </si>
  <si>
    <t>底辺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</si>
</sst>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2" fillId="34" borderId="18" xfId="48" applyFont="1" applyFill="1" applyBorder="1" applyAlignment="1">
      <alignment vertical="center"/>
    </xf>
    <xf numFmtId="38" fontId="2" fillId="34" borderId="24" xfId="48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0" fillId="34" borderId="26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11</xdr:row>
      <xdr:rowOff>104775</xdr:rowOff>
    </xdr:from>
    <xdr:ext cx="952500" cy="228600"/>
    <xdr:sp>
      <xdr:nvSpPr>
        <xdr:cNvPr id="1" name="Text Box 16"/>
        <xdr:cNvSpPr txBox="1">
          <a:spLocks noChangeArrowheads="1"/>
        </xdr:cNvSpPr>
      </xdr:nvSpPr>
      <xdr:spPr>
        <a:xfrm>
          <a:off x="5619750" y="2038350"/>
          <a:ext cx="95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勾配角度）</a:t>
          </a:r>
        </a:p>
      </xdr:txBody>
    </xdr:sp>
    <xdr:clientData/>
  </xdr:oneCellAnchor>
  <xdr:twoCellAnchor>
    <xdr:from>
      <xdr:col>10</xdr:col>
      <xdr:colOff>676275</xdr:colOff>
      <xdr:row>11</xdr:row>
      <xdr:rowOff>0</xdr:rowOff>
    </xdr:from>
    <xdr:to>
      <xdr:col>10</xdr:col>
      <xdr:colOff>676275</xdr:colOff>
      <xdr:row>11</xdr:row>
      <xdr:rowOff>0</xdr:rowOff>
    </xdr:to>
    <xdr:sp>
      <xdr:nvSpPr>
        <xdr:cNvPr id="2" name="Line 25"/>
        <xdr:cNvSpPr>
          <a:spLocks/>
        </xdr:cNvSpPr>
      </xdr:nvSpPr>
      <xdr:spPr>
        <a:xfrm>
          <a:off x="79057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37</xdr:row>
      <xdr:rowOff>152400</xdr:rowOff>
    </xdr:from>
    <xdr:to>
      <xdr:col>7</xdr:col>
      <xdr:colOff>638175</xdr:colOff>
      <xdr:row>43</xdr:row>
      <xdr:rowOff>171450</xdr:rowOff>
    </xdr:to>
    <xdr:grpSp>
      <xdr:nvGrpSpPr>
        <xdr:cNvPr id="3" name="Group 33"/>
        <xdr:cNvGrpSpPr>
          <a:grpSpLocks/>
        </xdr:cNvGrpSpPr>
      </xdr:nvGrpSpPr>
      <xdr:grpSpPr>
        <a:xfrm>
          <a:off x="4457700" y="6619875"/>
          <a:ext cx="1228725" cy="1076325"/>
          <a:chOff x="303" y="143"/>
          <a:chExt cx="198" cy="112"/>
        </a:xfrm>
        <a:solidFill>
          <a:srgbClr val="FFFFFF"/>
        </a:solidFill>
      </xdr:grpSpPr>
      <xdr:sp>
        <xdr:nvSpPr>
          <xdr:cNvPr id="4" name="Line 34"/>
          <xdr:cNvSpPr>
            <a:spLocks/>
          </xdr:cNvSpPr>
        </xdr:nvSpPr>
        <xdr:spPr>
          <a:xfrm>
            <a:off x="303" y="255"/>
            <a:ext cx="1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 flipV="1">
            <a:off x="501" y="14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6"/>
          <xdr:cNvSpPr>
            <a:spLocks/>
          </xdr:cNvSpPr>
        </xdr:nvSpPr>
        <xdr:spPr>
          <a:xfrm flipV="1">
            <a:off x="303" y="143"/>
            <a:ext cx="198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6</xdr:col>
      <xdr:colOff>114300</xdr:colOff>
      <xdr:row>38</xdr:row>
      <xdr:rowOff>95250</xdr:rowOff>
    </xdr:from>
    <xdr:ext cx="1171575" cy="190500"/>
    <xdr:sp>
      <xdr:nvSpPr>
        <xdr:cNvPr id="7" name="Text Box 37"/>
        <xdr:cNvSpPr txBox="1">
          <a:spLocks noChangeArrowheads="1"/>
        </xdr:cNvSpPr>
      </xdr:nvSpPr>
      <xdr:spPr>
        <a:xfrm>
          <a:off x="4267200" y="6743700"/>
          <a:ext cx="117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Ｃ（勾配の全長）
</a:t>
          </a:r>
        </a:p>
      </xdr:txBody>
    </xdr:sp>
    <xdr:clientData/>
  </xdr:oneCellAnchor>
  <xdr:oneCellAnchor>
    <xdr:from>
      <xdr:col>7</xdr:col>
      <xdr:colOff>114300</xdr:colOff>
      <xdr:row>41</xdr:row>
      <xdr:rowOff>104775</xdr:rowOff>
    </xdr:from>
    <xdr:ext cx="781050" cy="228600"/>
    <xdr:sp>
      <xdr:nvSpPr>
        <xdr:cNvPr id="8" name="Text Box 38"/>
        <xdr:cNvSpPr txBox="1">
          <a:spLocks noChangeArrowheads="1"/>
        </xdr:cNvSpPr>
      </xdr:nvSpPr>
      <xdr:spPr>
        <a:xfrm>
          <a:off x="5162550" y="72771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Ｂ（高さ）</a:t>
          </a:r>
        </a:p>
      </xdr:txBody>
    </xdr:sp>
    <xdr:clientData/>
  </xdr:oneCellAnchor>
  <xdr:oneCellAnchor>
    <xdr:from>
      <xdr:col>6</xdr:col>
      <xdr:colOff>209550</xdr:colOff>
      <xdr:row>45</xdr:row>
      <xdr:rowOff>133350</xdr:rowOff>
    </xdr:from>
    <xdr:ext cx="1571625" cy="180975"/>
    <xdr:sp>
      <xdr:nvSpPr>
        <xdr:cNvPr id="9" name="Text Box 39"/>
        <xdr:cNvSpPr txBox="1">
          <a:spLocks noChangeArrowheads="1"/>
        </xdr:cNvSpPr>
      </xdr:nvSpPr>
      <xdr:spPr>
        <a:xfrm>
          <a:off x="4362450" y="8010525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（底辺の長さ）</a:t>
          </a:r>
        </a:p>
      </xdr:txBody>
    </xdr:sp>
    <xdr:clientData/>
  </xdr:oneCellAnchor>
  <xdr:twoCellAnchor>
    <xdr:from>
      <xdr:col>7</xdr:col>
      <xdr:colOff>171450</xdr:colOff>
      <xdr:row>40</xdr:row>
      <xdr:rowOff>57150</xdr:rowOff>
    </xdr:from>
    <xdr:to>
      <xdr:col>7</xdr:col>
      <xdr:colOff>590550</xdr:colOff>
      <xdr:row>41</xdr:row>
      <xdr:rowOff>57150</xdr:rowOff>
    </xdr:to>
    <xdr:sp>
      <xdr:nvSpPr>
        <xdr:cNvPr id="10" name="Line 40"/>
        <xdr:cNvSpPr>
          <a:spLocks/>
        </xdr:cNvSpPr>
      </xdr:nvSpPr>
      <xdr:spPr>
        <a:xfrm flipV="1">
          <a:off x="5219700" y="7058025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762000</xdr:colOff>
      <xdr:row>44</xdr:row>
      <xdr:rowOff>28575</xdr:rowOff>
    </xdr:from>
    <xdr:to>
      <xdr:col>6</xdr:col>
      <xdr:colOff>885825</xdr:colOff>
      <xdr:row>45</xdr:row>
      <xdr:rowOff>57150</xdr:rowOff>
    </xdr:to>
    <xdr:sp>
      <xdr:nvSpPr>
        <xdr:cNvPr id="11" name="Line 41"/>
        <xdr:cNvSpPr>
          <a:spLocks/>
        </xdr:cNvSpPr>
      </xdr:nvSpPr>
      <xdr:spPr>
        <a:xfrm flipH="1" flipV="1">
          <a:off x="4914900" y="773430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40</xdr:row>
      <xdr:rowOff>66675</xdr:rowOff>
    </xdr:from>
    <xdr:to>
      <xdr:col>6</xdr:col>
      <xdr:colOff>609600</xdr:colOff>
      <xdr:row>42</xdr:row>
      <xdr:rowOff>38100</xdr:rowOff>
    </xdr:to>
    <xdr:sp>
      <xdr:nvSpPr>
        <xdr:cNvPr id="12" name="Line 42"/>
        <xdr:cNvSpPr>
          <a:spLocks/>
        </xdr:cNvSpPr>
      </xdr:nvSpPr>
      <xdr:spPr>
        <a:xfrm>
          <a:off x="4600575" y="7067550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42</xdr:row>
      <xdr:rowOff>161925</xdr:rowOff>
    </xdr:from>
    <xdr:to>
      <xdr:col>7</xdr:col>
      <xdr:colOff>457200</xdr:colOff>
      <xdr:row>43</xdr:row>
      <xdr:rowOff>152400</xdr:rowOff>
    </xdr:to>
    <xdr:sp>
      <xdr:nvSpPr>
        <xdr:cNvPr id="13" name="Line 49"/>
        <xdr:cNvSpPr>
          <a:spLocks/>
        </xdr:cNvSpPr>
      </xdr:nvSpPr>
      <xdr:spPr>
        <a:xfrm flipV="1">
          <a:off x="5505450" y="7515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42</xdr:row>
      <xdr:rowOff>161925</xdr:rowOff>
    </xdr:from>
    <xdr:to>
      <xdr:col>7</xdr:col>
      <xdr:colOff>628650</xdr:colOff>
      <xdr:row>42</xdr:row>
      <xdr:rowOff>161925</xdr:rowOff>
    </xdr:to>
    <xdr:sp>
      <xdr:nvSpPr>
        <xdr:cNvPr id="14" name="Line 50"/>
        <xdr:cNvSpPr>
          <a:spLocks/>
        </xdr:cNvSpPr>
      </xdr:nvSpPr>
      <xdr:spPr>
        <a:xfrm>
          <a:off x="5505450" y="7515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419100</xdr:colOff>
      <xdr:row>44</xdr:row>
      <xdr:rowOff>0</xdr:rowOff>
    </xdr:from>
    <xdr:ext cx="419100" cy="200025"/>
    <xdr:sp>
      <xdr:nvSpPr>
        <xdr:cNvPr id="15" name="Text Box 52"/>
        <xdr:cNvSpPr txBox="1">
          <a:spLocks noChangeArrowheads="1"/>
        </xdr:cNvSpPr>
      </xdr:nvSpPr>
      <xdr:spPr>
        <a:xfrm>
          <a:off x="5467350" y="77057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oneCellAnchor>
  <xdr:twoCellAnchor editAs="oneCell">
    <xdr:from>
      <xdr:col>9</xdr:col>
      <xdr:colOff>390525</xdr:colOff>
      <xdr:row>51</xdr:row>
      <xdr:rowOff>152400</xdr:rowOff>
    </xdr:from>
    <xdr:to>
      <xdr:col>12</xdr:col>
      <xdr:colOff>114300</xdr:colOff>
      <xdr:row>53</xdr:row>
      <xdr:rowOff>66675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9058275"/>
          <a:ext cx="21526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276225</xdr:colOff>
      <xdr:row>4</xdr:row>
      <xdr:rowOff>104775</xdr:rowOff>
    </xdr:from>
    <xdr:to>
      <xdr:col>16</xdr:col>
      <xdr:colOff>323850</xdr:colOff>
      <xdr:row>4</xdr:row>
      <xdr:rowOff>152400</xdr:rowOff>
    </xdr:to>
    <xdr:sp fLocksText="0">
      <xdr:nvSpPr>
        <xdr:cNvPr id="17" name="テキスト ボックス 73"/>
        <xdr:cNvSpPr txBox="1">
          <a:spLocks noChangeArrowheads="1"/>
        </xdr:cNvSpPr>
      </xdr:nvSpPr>
      <xdr:spPr>
        <a:xfrm>
          <a:off x="11658600" y="8382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152400</xdr:rowOff>
    </xdr:from>
    <xdr:to>
      <xdr:col>10</xdr:col>
      <xdr:colOff>400050</xdr:colOff>
      <xdr:row>15</xdr:row>
      <xdr:rowOff>0</xdr:rowOff>
    </xdr:to>
    <xdr:sp>
      <xdr:nvSpPr>
        <xdr:cNvPr id="18" name="直線コネクタ 79"/>
        <xdr:cNvSpPr>
          <a:spLocks/>
        </xdr:cNvSpPr>
      </xdr:nvSpPr>
      <xdr:spPr>
        <a:xfrm flipV="1">
          <a:off x="4667250" y="2619375"/>
          <a:ext cx="2962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6</xdr:row>
      <xdr:rowOff>142875</xdr:rowOff>
    </xdr:from>
    <xdr:to>
      <xdr:col>10</xdr:col>
      <xdr:colOff>457200</xdr:colOff>
      <xdr:row>14</xdr:row>
      <xdr:rowOff>19050</xdr:rowOff>
    </xdr:to>
    <xdr:sp>
      <xdr:nvSpPr>
        <xdr:cNvPr id="19" name="直線コネクタ 82"/>
        <xdr:cNvSpPr>
          <a:spLocks/>
        </xdr:cNvSpPr>
      </xdr:nvSpPr>
      <xdr:spPr>
        <a:xfrm flipV="1">
          <a:off x="4591050" y="1219200"/>
          <a:ext cx="3095625" cy="1266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9</xdr:row>
      <xdr:rowOff>114300</xdr:rowOff>
    </xdr:from>
    <xdr:to>
      <xdr:col>10</xdr:col>
      <xdr:colOff>381000</xdr:colOff>
      <xdr:row>10</xdr:row>
      <xdr:rowOff>19050</xdr:rowOff>
    </xdr:to>
    <xdr:sp>
      <xdr:nvSpPr>
        <xdr:cNvPr id="20" name="正方形/長方形 86"/>
        <xdr:cNvSpPr>
          <a:spLocks/>
        </xdr:cNvSpPr>
      </xdr:nvSpPr>
      <xdr:spPr>
        <a:xfrm rot="20270136">
          <a:off x="4533900" y="1704975"/>
          <a:ext cx="3076575" cy="76200"/>
        </a:xfrm>
        <a:prstGeom prst="rect">
          <a:avLst/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104775</xdr:rowOff>
    </xdr:from>
    <xdr:to>
      <xdr:col>6</xdr:col>
      <xdr:colOff>542925</xdr:colOff>
      <xdr:row>13</xdr:row>
      <xdr:rowOff>152400</xdr:rowOff>
    </xdr:to>
    <xdr:sp>
      <xdr:nvSpPr>
        <xdr:cNvPr id="21" name="直線コネクタ 90"/>
        <xdr:cNvSpPr>
          <a:spLocks/>
        </xdr:cNvSpPr>
      </xdr:nvSpPr>
      <xdr:spPr>
        <a:xfrm>
          <a:off x="4581525" y="220980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6</xdr:row>
      <xdr:rowOff>85725</xdr:rowOff>
    </xdr:from>
    <xdr:to>
      <xdr:col>10</xdr:col>
      <xdr:colOff>266700</xdr:colOff>
      <xdr:row>6</xdr:row>
      <xdr:rowOff>85725</xdr:rowOff>
    </xdr:to>
    <xdr:sp>
      <xdr:nvSpPr>
        <xdr:cNvPr id="22" name="直線矢印コネクタ 92"/>
        <xdr:cNvSpPr>
          <a:spLocks/>
        </xdr:cNvSpPr>
      </xdr:nvSpPr>
      <xdr:spPr>
        <a:xfrm>
          <a:off x="7496175" y="1162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5</xdr:row>
      <xdr:rowOff>161925</xdr:rowOff>
    </xdr:from>
    <xdr:to>
      <xdr:col>10</xdr:col>
      <xdr:colOff>323850</xdr:colOff>
      <xdr:row>6</xdr:row>
      <xdr:rowOff>161925</xdr:rowOff>
    </xdr:to>
    <xdr:sp>
      <xdr:nvSpPr>
        <xdr:cNvPr id="23" name="直線コネクタ 95"/>
        <xdr:cNvSpPr>
          <a:spLocks/>
        </xdr:cNvSpPr>
      </xdr:nvSpPr>
      <xdr:spPr>
        <a:xfrm>
          <a:off x="7439025" y="1066800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161925</xdr:rowOff>
    </xdr:from>
    <xdr:to>
      <xdr:col>9</xdr:col>
      <xdr:colOff>247650</xdr:colOff>
      <xdr:row>9</xdr:row>
      <xdr:rowOff>28575</xdr:rowOff>
    </xdr:to>
    <xdr:sp>
      <xdr:nvSpPr>
        <xdr:cNvPr id="24" name="直線コネクタ 96"/>
        <xdr:cNvSpPr>
          <a:spLocks/>
        </xdr:cNvSpPr>
      </xdr:nvSpPr>
      <xdr:spPr>
        <a:xfrm>
          <a:off x="6553200" y="1409700"/>
          <a:ext cx="123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10</xdr:row>
      <xdr:rowOff>47625</xdr:rowOff>
    </xdr:from>
    <xdr:to>
      <xdr:col>7</xdr:col>
      <xdr:colOff>609600</xdr:colOff>
      <xdr:row>11</xdr:row>
      <xdr:rowOff>95250</xdr:rowOff>
    </xdr:to>
    <xdr:sp>
      <xdr:nvSpPr>
        <xdr:cNvPr id="25" name="直線コネクタ 97"/>
        <xdr:cNvSpPr>
          <a:spLocks/>
        </xdr:cNvSpPr>
      </xdr:nvSpPr>
      <xdr:spPr>
        <a:xfrm>
          <a:off x="5543550" y="1809750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15</xdr:row>
      <xdr:rowOff>76200</xdr:rowOff>
    </xdr:from>
    <xdr:to>
      <xdr:col>8</xdr:col>
      <xdr:colOff>66675</xdr:colOff>
      <xdr:row>16</xdr:row>
      <xdr:rowOff>19050</xdr:rowOff>
    </xdr:to>
    <xdr:sp>
      <xdr:nvSpPr>
        <xdr:cNvPr id="26" name="直線矢印コネクタ 117"/>
        <xdr:cNvSpPr>
          <a:spLocks/>
        </xdr:cNvSpPr>
      </xdr:nvSpPr>
      <xdr:spPr>
        <a:xfrm flipH="1">
          <a:off x="5591175" y="2714625"/>
          <a:ext cx="2190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15</xdr:row>
      <xdr:rowOff>66675</xdr:rowOff>
    </xdr:from>
    <xdr:to>
      <xdr:col>8</xdr:col>
      <xdr:colOff>676275</xdr:colOff>
      <xdr:row>16</xdr:row>
      <xdr:rowOff>9525</xdr:rowOff>
    </xdr:to>
    <xdr:sp>
      <xdr:nvSpPr>
        <xdr:cNvPr id="27" name="直線矢印コネクタ 118"/>
        <xdr:cNvSpPr>
          <a:spLocks/>
        </xdr:cNvSpPr>
      </xdr:nvSpPr>
      <xdr:spPr>
        <a:xfrm flipH="1">
          <a:off x="6200775" y="2705100"/>
          <a:ext cx="2190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15</xdr:row>
      <xdr:rowOff>76200</xdr:rowOff>
    </xdr:from>
    <xdr:to>
      <xdr:col>9</xdr:col>
      <xdr:colOff>638175</xdr:colOff>
      <xdr:row>16</xdr:row>
      <xdr:rowOff>19050</xdr:rowOff>
    </xdr:to>
    <xdr:sp>
      <xdr:nvSpPr>
        <xdr:cNvPr id="28" name="直線矢印コネクタ 119"/>
        <xdr:cNvSpPr>
          <a:spLocks/>
        </xdr:cNvSpPr>
      </xdr:nvSpPr>
      <xdr:spPr>
        <a:xfrm flipH="1">
          <a:off x="6848475" y="2714625"/>
          <a:ext cx="2190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15</xdr:row>
      <xdr:rowOff>76200</xdr:rowOff>
    </xdr:from>
    <xdr:to>
      <xdr:col>7</xdr:col>
      <xdr:colOff>133350</xdr:colOff>
      <xdr:row>16</xdr:row>
      <xdr:rowOff>19050</xdr:rowOff>
    </xdr:to>
    <xdr:sp>
      <xdr:nvSpPr>
        <xdr:cNvPr id="29" name="直線矢印コネクタ 120"/>
        <xdr:cNvSpPr>
          <a:spLocks/>
        </xdr:cNvSpPr>
      </xdr:nvSpPr>
      <xdr:spPr>
        <a:xfrm flipH="1">
          <a:off x="4962525" y="2714625"/>
          <a:ext cx="2190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485775</xdr:colOff>
      <xdr:row>11</xdr:row>
      <xdr:rowOff>85725</xdr:rowOff>
    </xdr:from>
    <xdr:ext cx="523875" cy="266700"/>
    <xdr:sp>
      <xdr:nvSpPr>
        <xdr:cNvPr id="30" name="テキスト ボックス 124"/>
        <xdr:cNvSpPr txBox="1">
          <a:spLocks noChangeArrowheads="1"/>
        </xdr:cNvSpPr>
      </xdr:nvSpPr>
      <xdr:spPr>
        <a:xfrm>
          <a:off x="6915150" y="2019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90°
</a:t>
          </a:r>
        </a:p>
      </xdr:txBody>
    </xdr:sp>
    <xdr:clientData/>
  </xdr:oneCellAnchor>
  <xdr:twoCellAnchor>
    <xdr:from>
      <xdr:col>6</xdr:col>
      <xdr:colOff>590550</xdr:colOff>
      <xdr:row>9</xdr:row>
      <xdr:rowOff>66675</xdr:rowOff>
    </xdr:from>
    <xdr:to>
      <xdr:col>6</xdr:col>
      <xdr:colOff>857250</xdr:colOff>
      <xdr:row>12</xdr:row>
      <xdr:rowOff>123825</xdr:rowOff>
    </xdr:to>
    <xdr:sp>
      <xdr:nvSpPr>
        <xdr:cNvPr id="31" name="直線矢印コネクタ 126"/>
        <xdr:cNvSpPr>
          <a:spLocks/>
        </xdr:cNvSpPr>
      </xdr:nvSpPr>
      <xdr:spPr>
        <a:xfrm>
          <a:off x="4743450" y="1657350"/>
          <a:ext cx="2667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4</xdr:row>
      <xdr:rowOff>85725</xdr:rowOff>
    </xdr:from>
    <xdr:to>
      <xdr:col>10</xdr:col>
      <xdr:colOff>9525</xdr:colOff>
      <xdr:row>8</xdr:row>
      <xdr:rowOff>0</xdr:rowOff>
    </xdr:to>
    <xdr:sp>
      <xdr:nvSpPr>
        <xdr:cNvPr id="32" name="直線矢印コネクタ 128"/>
        <xdr:cNvSpPr>
          <a:spLocks/>
        </xdr:cNvSpPr>
      </xdr:nvSpPr>
      <xdr:spPr>
        <a:xfrm>
          <a:off x="6886575" y="819150"/>
          <a:ext cx="352425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0</xdr:rowOff>
    </xdr:from>
    <xdr:to>
      <xdr:col>11</xdr:col>
      <xdr:colOff>9525</xdr:colOff>
      <xdr:row>8</xdr:row>
      <xdr:rowOff>9525</xdr:rowOff>
    </xdr:to>
    <xdr:sp>
      <xdr:nvSpPr>
        <xdr:cNvPr id="33" name="直線矢印コネクタ 131"/>
        <xdr:cNvSpPr>
          <a:spLocks/>
        </xdr:cNvSpPr>
      </xdr:nvSpPr>
      <xdr:spPr>
        <a:xfrm flipH="1">
          <a:off x="7334250" y="1419225"/>
          <a:ext cx="733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</xdr:row>
      <xdr:rowOff>171450</xdr:rowOff>
    </xdr:from>
    <xdr:to>
      <xdr:col>11</xdr:col>
      <xdr:colOff>0</xdr:colOff>
      <xdr:row>13</xdr:row>
      <xdr:rowOff>9525</xdr:rowOff>
    </xdr:to>
    <xdr:sp>
      <xdr:nvSpPr>
        <xdr:cNvPr id="34" name="直線矢印コネクタ 135"/>
        <xdr:cNvSpPr>
          <a:spLocks/>
        </xdr:cNvSpPr>
      </xdr:nvSpPr>
      <xdr:spPr>
        <a:xfrm flipH="1" flipV="1">
          <a:off x="7315200" y="2276475"/>
          <a:ext cx="742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104775</xdr:rowOff>
    </xdr:from>
    <xdr:to>
      <xdr:col>7</xdr:col>
      <xdr:colOff>657225</xdr:colOff>
      <xdr:row>13</xdr:row>
      <xdr:rowOff>104775</xdr:rowOff>
    </xdr:to>
    <xdr:sp>
      <xdr:nvSpPr>
        <xdr:cNvPr id="35" name="直線矢印コネクタ 139"/>
        <xdr:cNvSpPr>
          <a:spLocks/>
        </xdr:cNvSpPr>
      </xdr:nvSpPr>
      <xdr:spPr>
        <a:xfrm flipH="1">
          <a:off x="5133975" y="23907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13</xdr:row>
      <xdr:rowOff>95250</xdr:rowOff>
    </xdr:from>
    <xdr:to>
      <xdr:col>9</xdr:col>
      <xdr:colOff>714375</xdr:colOff>
      <xdr:row>13</xdr:row>
      <xdr:rowOff>95250</xdr:rowOff>
    </xdr:to>
    <xdr:sp>
      <xdr:nvSpPr>
        <xdr:cNvPr id="36" name="直線矢印コネクタ 141"/>
        <xdr:cNvSpPr>
          <a:spLocks/>
        </xdr:cNvSpPr>
      </xdr:nvSpPr>
      <xdr:spPr>
        <a:xfrm>
          <a:off x="6334125" y="2381250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38100</xdr:rowOff>
    </xdr:from>
    <xdr:to>
      <xdr:col>9</xdr:col>
      <xdr:colOff>419100</xdr:colOff>
      <xdr:row>7</xdr:row>
      <xdr:rowOff>123825</xdr:rowOff>
    </xdr:to>
    <xdr:sp>
      <xdr:nvSpPr>
        <xdr:cNvPr id="37" name="直線矢印コネクタ 147"/>
        <xdr:cNvSpPr>
          <a:spLocks/>
        </xdr:cNvSpPr>
      </xdr:nvSpPr>
      <xdr:spPr>
        <a:xfrm flipV="1">
          <a:off x="5753100" y="942975"/>
          <a:ext cx="109537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8</xdr:row>
      <xdr:rowOff>171450</xdr:rowOff>
    </xdr:from>
    <xdr:to>
      <xdr:col>7</xdr:col>
      <xdr:colOff>152400</xdr:colOff>
      <xdr:row>9</xdr:row>
      <xdr:rowOff>161925</xdr:rowOff>
    </xdr:to>
    <xdr:sp>
      <xdr:nvSpPr>
        <xdr:cNvPr id="38" name="直線矢印コネクタ 149"/>
        <xdr:cNvSpPr>
          <a:spLocks/>
        </xdr:cNvSpPr>
      </xdr:nvSpPr>
      <xdr:spPr>
        <a:xfrm flipH="1">
          <a:off x="4867275" y="1590675"/>
          <a:ext cx="3333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36</xdr:row>
      <xdr:rowOff>133350</xdr:rowOff>
    </xdr:from>
    <xdr:to>
      <xdr:col>8</xdr:col>
      <xdr:colOff>142875</xdr:colOff>
      <xdr:row>37</xdr:row>
      <xdr:rowOff>104775</xdr:rowOff>
    </xdr:to>
    <xdr:sp>
      <xdr:nvSpPr>
        <xdr:cNvPr id="39" name="直線コネクタ 153"/>
        <xdr:cNvSpPr>
          <a:spLocks/>
        </xdr:cNvSpPr>
      </xdr:nvSpPr>
      <xdr:spPr>
        <a:xfrm flipV="1">
          <a:off x="5734050" y="64293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9525</xdr:rowOff>
    </xdr:from>
    <xdr:to>
      <xdr:col>6</xdr:col>
      <xdr:colOff>257175</xdr:colOff>
      <xdr:row>44</xdr:row>
      <xdr:rowOff>152400</xdr:rowOff>
    </xdr:to>
    <xdr:sp>
      <xdr:nvSpPr>
        <xdr:cNvPr id="40" name="直線矢印コネクタ 155"/>
        <xdr:cNvSpPr>
          <a:spLocks/>
        </xdr:cNvSpPr>
      </xdr:nvSpPr>
      <xdr:spPr>
        <a:xfrm flipH="1">
          <a:off x="4238625" y="7715250"/>
          <a:ext cx="17145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8</xdr:row>
      <xdr:rowOff>38100</xdr:rowOff>
    </xdr:from>
    <xdr:to>
      <xdr:col>10</xdr:col>
      <xdr:colOff>371475</xdr:colOff>
      <xdr:row>9</xdr:row>
      <xdr:rowOff>133350</xdr:rowOff>
    </xdr:to>
    <xdr:sp>
      <xdr:nvSpPr>
        <xdr:cNvPr id="41" name="直線矢印コネクタ 157"/>
        <xdr:cNvSpPr>
          <a:spLocks/>
        </xdr:cNvSpPr>
      </xdr:nvSpPr>
      <xdr:spPr>
        <a:xfrm flipV="1">
          <a:off x="7600950" y="145732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11</xdr:row>
      <xdr:rowOff>38100</xdr:rowOff>
    </xdr:from>
    <xdr:to>
      <xdr:col>10</xdr:col>
      <xdr:colOff>381000</xdr:colOff>
      <xdr:row>12</xdr:row>
      <xdr:rowOff>142875</xdr:rowOff>
    </xdr:to>
    <xdr:sp>
      <xdr:nvSpPr>
        <xdr:cNvPr id="42" name="直線矢印コネクタ 159"/>
        <xdr:cNvSpPr>
          <a:spLocks/>
        </xdr:cNvSpPr>
      </xdr:nvSpPr>
      <xdr:spPr>
        <a:xfrm>
          <a:off x="7610475" y="19716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47625</xdr:rowOff>
    </xdr:from>
    <xdr:to>
      <xdr:col>9</xdr:col>
      <xdr:colOff>161925</xdr:colOff>
      <xdr:row>12</xdr:row>
      <xdr:rowOff>133350</xdr:rowOff>
    </xdr:to>
    <xdr:sp>
      <xdr:nvSpPr>
        <xdr:cNvPr id="43" name="直線矢印コネクタ 165"/>
        <xdr:cNvSpPr>
          <a:spLocks/>
        </xdr:cNvSpPr>
      </xdr:nvSpPr>
      <xdr:spPr>
        <a:xfrm>
          <a:off x="6438900" y="1809750"/>
          <a:ext cx="1524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85725</xdr:rowOff>
    </xdr:from>
    <xdr:to>
      <xdr:col>6</xdr:col>
      <xdr:colOff>438150</xdr:colOff>
      <xdr:row>14</xdr:row>
      <xdr:rowOff>38100</xdr:rowOff>
    </xdr:to>
    <xdr:sp>
      <xdr:nvSpPr>
        <xdr:cNvPr id="44" name="直線矢印コネクタ 168"/>
        <xdr:cNvSpPr>
          <a:spLocks/>
        </xdr:cNvSpPr>
      </xdr:nvSpPr>
      <xdr:spPr>
        <a:xfrm flipH="1" flipV="1">
          <a:off x="4295775" y="1847850"/>
          <a:ext cx="295275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19050</xdr:rowOff>
    </xdr:from>
    <xdr:to>
      <xdr:col>6</xdr:col>
      <xdr:colOff>600075</xdr:colOff>
      <xdr:row>11</xdr:row>
      <xdr:rowOff>19050</xdr:rowOff>
    </xdr:to>
    <xdr:sp>
      <xdr:nvSpPr>
        <xdr:cNvPr id="45" name="直線矢印コネクタ 172"/>
        <xdr:cNvSpPr>
          <a:spLocks/>
        </xdr:cNvSpPr>
      </xdr:nvSpPr>
      <xdr:spPr>
        <a:xfrm flipV="1">
          <a:off x="4352925" y="1781175"/>
          <a:ext cx="4000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</xdr:row>
      <xdr:rowOff>28575</xdr:rowOff>
    </xdr:from>
    <xdr:to>
      <xdr:col>6</xdr:col>
      <xdr:colOff>600075</xdr:colOff>
      <xdr:row>10</xdr:row>
      <xdr:rowOff>19050</xdr:rowOff>
    </xdr:to>
    <xdr:sp>
      <xdr:nvSpPr>
        <xdr:cNvPr id="46" name="直線矢印コネクタ 174"/>
        <xdr:cNvSpPr>
          <a:spLocks/>
        </xdr:cNvSpPr>
      </xdr:nvSpPr>
      <xdr:spPr>
        <a:xfrm flipH="1">
          <a:off x="4533900" y="1104900"/>
          <a:ext cx="219075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47625</xdr:rowOff>
    </xdr:from>
    <xdr:to>
      <xdr:col>10</xdr:col>
      <xdr:colOff>466725</xdr:colOff>
      <xdr:row>6</xdr:row>
      <xdr:rowOff>152400</xdr:rowOff>
    </xdr:to>
    <xdr:sp>
      <xdr:nvSpPr>
        <xdr:cNvPr id="47" name="直線コネクタ 176"/>
        <xdr:cNvSpPr>
          <a:spLocks/>
        </xdr:cNvSpPr>
      </xdr:nvSpPr>
      <xdr:spPr>
        <a:xfrm flipH="1" flipV="1">
          <a:off x="7239000" y="438150"/>
          <a:ext cx="4572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3</xdr:row>
      <xdr:rowOff>152400</xdr:rowOff>
    </xdr:from>
    <xdr:to>
      <xdr:col>10</xdr:col>
      <xdr:colOff>123825</xdr:colOff>
      <xdr:row>4</xdr:row>
      <xdr:rowOff>142875</xdr:rowOff>
    </xdr:to>
    <xdr:sp>
      <xdr:nvSpPr>
        <xdr:cNvPr id="48" name="直線矢印コネクタ 178"/>
        <xdr:cNvSpPr>
          <a:spLocks/>
        </xdr:cNvSpPr>
      </xdr:nvSpPr>
      <xdr:spPr>
        <a:xfrm flipV="1">
          <a:off x="6972300" y="714375"/>
          <a:ext cx="3810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28575</xdr:rowOff>
    </xdr:from>
    <xdr:to>
      <xdr:col>9</xdr:col>
      <xdr:colOff>723900</xdr:colOff>
      <xdr:row>5</xdr:row>
      <xdr:rowOff>38100</xdr:rowOff>
    </xdr:to>
    <xdr:sp>
      <xdr:nvSpPr>
        <xdr:cNvPr id="49" name="直線矢印コネクタ 180"/>
        <xdr:cNvSpPr>
          <a:spLocks/>
        </xdr:cNvSpPr>
      </xdr:nvSpPr>
      <xdr:spPr>
        <a:xfrm flipV="1">
          <a:off x="5800725" y="762000"/>
          <a:ext cx="135255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104775</xdr:rowOff>
    </xdr:from>
    <xdr:to>
      <xdr:col>8</xdr:col>
      <xdr:colOff>123825</xdr:colOff>
      <xdr:row>8</xdr:row>
      <xdr:rowOff>152400</xdr:rowOff>
    </xdr:to>
    <xdr:sp>
      <xdr:nvSpPr>
        <xdr:cNvPr id="50" name="テキスト ボックス 181"/>
        <xdr:cNvSpPr txBox="1">
          <a:spLocks noChangeArrowheads="1"/>
        </xdr:cNvSpPr>
      </xdr:nvSpPr>
      <xdr:spPr>
        <a:xfrm rot="20301701">
          <a:off x="5181600" y="1352550"/>
          <a:ext cx="685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Ｃの長さ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O53"/>
  <sheetViews>
    <sheetView showGridLines="0" tabSelected="1" showOutlineSymbols="0" zoomScalePageLayoutView="0" workbookViewId="0" topLeftCell="D1">
      <selection activeCell="O53" sqref="O53"/>
    </sheetView>
  </sheetViews>
  <sheetFormatPr defaultColWidth="9.00390625" defaultRowHeight="13.5"/>
  <cols>
    <col min="6" max="6" width="9.50390625" style="0" customWidth="1"/>
    <col min="7" max="7" width="11.75390625" style="0" customWidth="1"/>
    <col min="8" max="8" width="9.125" style="0" bestFit="1" customWidth="1"/>
    <col min="10" max="10" width="10.50390625" style="0" bestFit="1" customWidth="1"/>
    <col min="11" max="11" width="10.875" style="0" customWidth="1"/>
    <col min="12" max="12" width="10.50390625" style="0" bestFit="1" customWidth="1"/>
    <col min="14" max="14" width="6.125" style="0" customWidth="1"/>
  </cols>
  <sheetData>
    <row r="2" ht="17.25">
      <c r="G2" s="10" t="s">
        <v>26</v>
      </c>
    </row>
    <row r="4" spans="7:10" ht="13.5">
      <c r="G4" s="21" t="s">
        <v>20</v>
      </c>
      <c r="H4" s="22"/>
      <c r="I4" s="33"/>
      <c r="J4" s="16"/>
    </row>
    <row r="6" spans="7:8" ht="13.5">
      <c r="G6" s="19" t="s">
        <v>27</v>
      </c>
      <c r="H6" s="20"/>
    </row>
    <row r="7" spans="11:15" ht="13.5">
      <c r="K7" s="9"/>
      <c r="L7" s="9"/>
      <c r="M7" s="9"/>
      <c r="N7" s="9"/>
      <c r="O7" s="9"/>
    </row>
    <row r="8" spans="11:15" ht="13.5">
      <c r="K8" s="9"/>
      <c r="L8" s="9"/>
      <c r="M8" s="9"/>
      <c r="N8" s="9"/>
      <c r="O8" s="9"/>
    </row>
    <row r="9" spans="8:15" ht="13.5">
      <c r="H9" s="15"/>
      <c r="J9" s="11"/>
      <c r="K9" s="9"/>
      <c r="L9" s="9"/>
      <c r="M9" s="9"/>
      <c r="N9" s="9"/>
      <c r="O9" s="9"/>
    </row>
    <row r="10" spans="10:15" ht="13.5">
      <c r="J10" s="11"/>
      <c r="K10" s="9"/>
      <c r="L10" s="9"/>
      <c r="M10" s="9"/>
      <c r="N10" s="9"/>
      <c r="O10" s="9"/>
    </row>
    <row r="11" spans="10:15" ht="13.5">
      <c r="J11" s="11"/>
      <c r="K11" s="14" t="s">
        <v>21</v>
      </c>
      <c r="L11" s="9"/>
      <c r="M11" s="9"/>
      <c r="N11" s="9"/>
      <c r="O11" s="9"/>
    </row>
    <row r="12" spans="10:15" ht="13.5">
      <c r="J12" s="11"/>
      <c r="K12" s="9"/>
      <c r="L12" s="9"/>
      <c r="M12" s="9"/>
      <c r="N12" s="9"/>
      <c r="O12" s="9"/>
    </row>
    <row r="13" spans="8:15" ht="14.25" thickBot="1">
      <c r="H13" s="12"/>
      <c r="I13" s="12"/>
      <c r="J13" s="13"/>
      <c r="K13" s="9"/>
      <c r="L13" s="9"/>
      <c r="M13" s="9"/>
      <c r="N13" s="9"/>
      <c r="O13" s="9"/>
    </row>
    <row r="14" spans="7:15" ht="14.25" thickTop="1">
      <c r="G14" s="11"/>
      <c r="H14" s="9"/>
      <c r="I14" s="9" t="s">
        <v>17</v>
      </c>
      <c r="J14" s="11"/>
      <c r="K14" s="9"/>
      <c r="L14" s="9"/>
      <c r="M14" s="9"/>
      <c r="N14" s="9"/>
      <c r="O14" s="9"/>
    </row>
    <row r="15" spans="7:15" ht="13.5">
      <c r="G15" s="11"/>
      <c r="J15" s="11"/>
      <c r="K15" s="9"/>
      <c r="L15" s="9"/>
      <c r="M15" s="9"/>
      <c r="N15" s="9"/>
      <c r="O15" s="9"/>
    </row>
    <row r="16" spans="7:10" ht="13.5">
      <c r="G16" s="11"/>
      <c r="J16" s="11"/>
    </row>
    <row r="17" spans="7:10" ht="13.5">
      <c r="G17" s="11"/>
      <c r="J17" s="11"/>
    </row>
    <row r="18" spans="7:10" ht="13.5">
      <c r="G18" s="9"/>
      <c r="J18" s="9"/>
    </row>
    <row r="19" spans="7:10" ht="13.5">
      <c r="G19" s="9" t="s">
        <v>25</v>
      </c>
      <c r="J19" s="9"/>
    </row>
    <row r="20" spans="7:10" ht="13.5">
      <c r="G20" s="9"/>
      <c r="J20" s="9"/>
    </row>
    <row r="21" spans="7:15" ht="13.5">
      <c r="G21" t="s">
        <v>0</v>
      </c>
      <c r="H21" t="s">
        <v>2</v>
      </c>
      <c r="O21" s="3"/>
    </row>
    <row r="22" spans="7:15" ht="14.25" thickBot="1">
      <c r="G22" t="s">
        <v>22</v>
      </c>
      <c r="O22" s="3"/>
    </row>
    <row r="23" spans="8:15" ht="13.5">
      <c r="H23" s="1" t="s">
        <v>1</v>
      </c>
      <c r="I23" s="1" t="s">
        <v>3</v>
      </c>
      <c r="J23" s="2" t="s">
        <v>10</v>
      </c>
      <c r="K23" s="23" t="s">
        <v>9</v>
      </c>
      <c r="O23" s="3"/>
    </row>
    <row r="24" spans="7:11" ht="14.25" thickBot="1">
      <c r="G24" s="1" t="s">
        <v>7</v>
      </c>
      <c r="H24" s="27">
        <v>1500</v>
      </c>
      <c r="I24" s="26">
        <v>960</v>
      </c>
      <c r="J24" s="25">
        <f>DEGREES(ATAN(I24/H24))</f>
        <v>32.61924307119283</v>
      </c>
      <c r="K24" s="24" t="s">
        <v>8</v>
      </c>
    </row>
    <row r="25" ht="13.5">
      <c r="J25" s="1"/>
    </row>
    <row r="26" spans="7:10" ht="13.5">
      <c r="G26" t="s">
        <v>0</v>
      </c>
      <c r="H26" t="s">
        <v>5</v>
      </c>
      <c r="J26" s="1"/>
    </row>
    <row r="27" spans="7:10" ht="14.25" thickBot="1">
      <c r="G27" t="s">
        <v>23</v>
      </c>
      <c r="J27" s="1"/>
    </row>
    <row r="28" spans="8:11" ht="13.5">
      <c r="H28" s="1" t="s">
        <v>4</v>
      </c>
      <c r="I28" s="1" t="s">
        <v>1</v>
      </c>
      <c r="J28" s="2" t="s">
        <v>3</v>
      </c>
      <c r="K28" s="23" t="s">
        <v>16</v>
      </c>
    </row>
    <row r="29" spans="7:11" ht="14.25" thickBot="1">
      <c r="G29" s="1" t="s">
        <v>7</v>
      </c>
      <c r="H29" s="28">
        <v>33</v>
      </c>
      <c r="I29" s="29">
        <v>1200</v>
      </c>
      <c r="J29" s="25">
        <f>I29*TAN(RADIANS(H29))</f>
        <v>779.2891118370128</v>
      </c>
      <c r="K29" s="24" t="s">
        <v>8</v>
      </c>
    </row>
    <row r="30" ht="13.5">
      <c r="J30" s="1"/>
    </row>
    <row r="31" spans="7:10" ht="13.5">
      <c r="G31" t="s">
        <v>0</v>
      </c>
      <c r="H31" t="s">
        <v>6</v>
      </c>
      <c r="J31" s="1"/>
    </row>
    <row r="32" spans="7:10" ht="14.25" thickBot="1">
      <c r="G32" t="s">
        <v>24</v>
      </c>
      <c r="J32" s="1"/>
    </row>
    <row r="33" spans="8:11" ht="13.5">
      <c r="H33" s="1" t="s">
        <v>4</v>
      </c>
      <c r="I33" s="1" t="s">
        <v>3</v>
      </c>
      <c r="J33" s="2" t="s">
        <v>1</v>
      </c>
      <c r="K33" s="23" t="s">
        <v>33</v>
      </c>
    </row>
    <row r="34" spans="7:11" ht="14.25" thickBot="1">
      <c r="G34" s="1" t="s">
        <v>7</v>
      </c>
      <c r="H34" s="28">
        <v>33</v>
      </c>
      <c r="I34" s="29">
        <v>1500</v>
      </c>
      <c r="J34" s="25">
        <f>I34/TAN(RADIANS(H34))</f>
        <v>2309.7974457218743</v>
      </c>
      <c r="K34" s="24" t="s">
        <v>8</v>
      </c>
    </row>
    <row r="36" ht="13.5">
      <c r="G36" t="s">
        <v>15</v>
      </c>
    </row>
    <row r="38" spans="10:12" ht="14.25" thickBot="1">
      <c r="J38" s="18" t="s">
        <v>14</v>
      </c>
      <c r="K38" s="18"/>
      <c r="L38" s="4" t="s">
        <v>13</v>
      </c>
    </row>
    <row r="39" spans="10:12" ht="13.5">
      <c r="J39" s="5" t="s">
        <v>17</v>
      </c>
      <c r="K39" s="6" t="s">
        <v>18</v>
      </c>
      <c r="L39" s="7" t="s">
        <v>11</v>
      </c>
    </row>
    <row r="40" spans="9:12" ht="14.25" thickBot="1">
      <c r="I40" s="1" t="s">
        <v>7</v>
      </c>
      <c r="J40" s="30">
        <v>1500</v>
      </c>
      <c r="K40" s="31">
        <v>960</v>
      </c>
      <c r="L40" s="32">
        <f>(J40^2+K40^2)^0.5</f>
        <v>1780.8986495586996</v>
      </c>
    </row>
    <row r="41" spans="10:12" ht="13.5">
      <c r="J41" s="5" t="s">
        <v>12</v>
      </c>
      <c r="K41" s="6" t="s">
        <v>18</v>
      </c>
      <c r="L41" s="7" t="s">
        <v>1</v>
      </c>
    </row>
    <row r="42" spans="9:12" ht="14.25" thickBot="1">
      <c r="I42" s="1" t="s">
        <v>7</v>
      </c>
      <c r="J42" s="30">
        <v>1200</v>
      </c>
      <c r="K42" s="31">
        <v>800</v>
      </c>
      <c r="L42" s="32">
        <f>(J42^2-K42^2)^0.5</f>
        <v>894.4271909999159</v>
      </c>
    </row>
    <row r="43" spans="10:12" ht="13.5">
      <c r="J43" s="5" t="s">
        <v>12</v>
      </c>
      <c r="K43" s="6" t="s">
        <v>17</v>
      </c>
      <c r="L43" s="7" t="s">
        <v>3</v>
      </c>
    </row>
    <row r="44" spans="9:12" ht="14.25" thickBot="1">
      <c r="I44" s="1" t="s">
        <v>7</v>
      </c>
      <c r="J44" s="30">
        <v>1781</v>
      </c>
      <c r="K44" s="31">
        <v>1500</v>
      </c>
      <c r="L44" s="32">
        <f>(J44^2-K44^2)^0.5</f>
        <v>960.1880024245252</v>
      </c>
    </row>
    <row r="46" ht="13.5">
      <c r="J46" s="3"/>
    </row>
    <row r="47" spans="9:10" ht="13.5">
      <c r="I47" s="17" t="s">
        <v>28</v>
      </c>
      <c r="J47" s="3"/>
    </row>
    <row r="48" spans="9:10" ht="13.5">
      <c r="I48" s="17" t="s">
        <v>29</v>
      </c>
      <c r="J48" s="3"/>
    </row>
    <row r="49" ht="13.5">
      <c r="I49" s="17" t="s">
        <v>30</v>
      </c>
    </row>
    <row r="50" ht="13.5">
      <c r="I50" s="17" t="s">
        <v>31</v>
      </c>
    </row>
    <row r="51" spans="9:13" ht="13.5">
      <c r="I51" s="17" t="s">
        <v>32</v>
      </c>
      <c r="M51" s="8"/>
    </row>
    <row r="53" ht="13.5">
      <c r="G53" t="s">
        <v>19</v>
      </c>
    </row>
  </sheetData>
  <sheetProtection password="CAA5" sheet="1" objects="1" scenarios="1"/>
  <protectedRanges>
    <protectedRange sqref="J44:K44" name="範囲6"/>
    <protectedRange sqref="J42:K42" name="範囲5"/>
    <protectedRange sqref="J40:K40" name="範囲4"/>
    <protectedRange sqref="H34:I34" name="範囲3"/>
    <protectedRange sqref="H29:I29" name="範囲2"/>
    <protectedRange sqref="H24:I24" name="範囲1"/>
  </protectedRanges>
  <mergeCells count="3">
    <mergeCell ref="J38:K38"/>
    <mergeCell ref="G6:H6"/>
    <mergeCell ref="G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</dc:creator>
  <cp:keywords/>
  <dc:description/>
  <cp:lastModifiedBy>Hewlett-Packard</cp:lastModifiedBy>
  <cp:lastPrinted>2013-10-17T02:56:05Z</cp:lastPrinted>
  <dcterms:created xsi:type="dcterms:W3CDTF">2007-10-27T07:38:13Z</dcterms:created>
  <dcterms:modified xsi:type="dcterms:W3CDTF">2013-10-17T02:58:04Z</dcterms:modified>
  <cp:category/>
  <cp:version/>
  <cp:contentType/>
  <cp:contentStatus/>
</cp:coreProperties>
</file>